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Objects="placeholders" codeName="ЭтаКнига"/>
  <bookViews>
    <workbookView xWindow="0" yWindow="0" windowWidth="19320" windowHeight="9660" tabRatio="901"/>
  </bookViews>
  <sheets>
    <sheet name="Приложение 25" sheetId="26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'Приложение 25'!$6:$6</definedName>
    <definedName name="_xlnm.Print_Area" localSheetId="0">'Приложение 25'!$A$1:$I$54</definedName>
  </definedNames>
  <calcPr calcId="125725"/>
</workbook>
</file>

<file path=xl/calcChain.xml><?xml version="1.0" encoding="utf-8"?>
<calcChain xmlns="http://schemas.openxmlformats.org/spreadsheetml/2006/main">
  <c r="I37" i="269"/>
  <c r="E37"/>
  <c r="E8" s="1"/>
  <c r="F37"/>
  <c r="F8" s="1"/>
  <c r="G37"/>
  <c r="H37"/>
  <c r="J37"/>
  <c r="D37"/>
  <c r="D8" s="1"/>
  <c r="F24"/>
  <c r="G24"/>
  <c r="H24"/>
  <c r="I24"/>
  <c r="J24"/>
  <c r="G15"/>
  <c r="H15"/>
  <c r="I15"/>
  <c r="F15"/>
  <c r="D9"/>
  <c r="E10"/>
  <c r="E9" s="1"/>
  <c r="D10"/>
  <c r="D24"/>
  <c r="E24"/>
  <c r="E15"/>
  <c r="D15"/>
  <c r="E19"/>
  <c r="F19"/>
  <c r="G19"/>
  <c r="H19"/>
  <c r="H10" s="1"/>
  <c r="H9" s="1"/>
  <c r="H8" s="1"/>
  <c r="I19"/>
  <c r="D19"/>
  <c r="I10" l="1"/>
  <c r="I9" s="1"/>
  <c r="I8" s="1"/>
  <c r="G10"/>
  <c r="G9" s="1"/>
  <c r="G8" s="1"/>
  <c r="F10"/>
  <c r="F9" s="1"/>
</calcChain>
</file>

<file path=xl/sharedStrings.xml><?xml version="1.0" encoding="utf-8"?>
<sst xmlns="http://schemas.openxmlformats.org/spreadsheetml/2006/main" count="98" uniqueCount="54">
  <si>
    <t>ГОСУДАРСТВЕННАЯ ПОШЛИНА - бюджет муниципального образования</t>
  </si>
  <si>
    <t>НЕНАЛОГОВЫЕ ДОХОДЫ - бюджет муниципального образования</t>
  </si>
  <si>
    <t>Код бюджетной классификации</t>
  </si>
  <si>
    <t>Наименование кода классификации</t>
  </si>
  <si>
    <t>НАЛОГОВЫЕ И НЕНАЛОГОВЫЕ ДОХОДЫ - бюджет муниципального образования</t>
  </si>
  <si>
    <t>НАЛОГОВЫЕ ДОХОДЫ - бюджет муниципального образования</t>
  </si>
  <si>
    <t>НАЛОГИ НА ПРИБЫЛЬ, ДОХОДЫ - бюджет муниципального образования</t>
  </si>
  <si>
    <t>Налог на имущество физических лиц - бюджет муниципального образования</t>
  </si>
  <si>
    <t>Земельный налог - бюджет муниципального образования</t>
  </si>
  <si>
    <t>Доходы бюджета муниципального образования от использования имущества, находящегося в государственной и муниципальной собственности</t>
  </si>
  <si>
    <t>Доходы бюджета муниципального образования от платежей при пользовании природными ресурсами</t>
  </si>
  <si>
    <t>Доходы бюджета муниципального образования от оказания платных услуг и компенсации затрат государства</t>
  </si>
  <si>
    <t>Доходы бюджета муниципального образования от продажи материальных и нематериальных активов</t>
  </si>
  <si>
    <t xml:space="preserve">Межбюджетные трансферты, передаваемые бюджетам государственных внебюджетных фондов </t>
  </si>
  <si>
    <t>Единый налог на вмененный доход для отдельных видов деятельности - бюджет муниципального образования</t>
  </si>
  <si>
    <t>НАЛОГИ НА СОВОКУПНЫЙ ДОХОД - бюджет муниципального образования</t>
  </si>
  <si>
    <t>Отчет</t>
  </si>
  <si>
    <t>Оценка</t>
  </si>
  <si>
    <t>ДОХОДЫ БЮДЖЕТА муниципального образования всего</t>
  </si>
  <si>
    <t>СОБСТВЕННЫЕ ДОХОДЫ бюджета муниципального образования 
(согласно ст. 47 Бюджетного Кодекса)</t>
  </si>
  <si>
    <t>Доходы бюджета муниципального образования,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</si>
  <si>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бюджета муниципального образования от продажи квартир</t>
  </si>
  <si>
    <t>Доходы бюджета муниципального образования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</si>
  <si>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БЕЗВОЗМЕЗДНЫЕ ПОСТУПЛЕНИЯ</t>
  </si>
  <si>
    <t>РАСХОДЫ БЮДЖЕТА муниципального образования</t>
  </si>
  <si>
    <t>Результат исполнения бюджета (дефицит '-', профицит '+')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</si>
  <si>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</si>
  <si>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муниципального образования от административных платежей и сборов</t>
  </si>
  <si>
    <t>Доходы бюджета муниципального образования от штрафов, санкций, возмещения ущерба</t>
  </si>
  <si>
    <t>Доходы бюджета муниципального образования от прочих неналоговых доходов</t>
  </si>
  <si>
    <t>Единый сельскохозяйственный налог - бюджет муниципального образования</t>
  </si>
  <si>
    <t>Доходы бюджета муниципального образования от возврата остатков субсидий, субвенций и иных межбюджетных трансфертов, имеющих целевое назначение, прошлых лет</t>
  </si>
  <si>
    <t>Доходы бюджета муниципального образования от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</si>
  <si>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Налог на прибыль организаций - бюджет муниципального образования</t>
  </si>
  <si>
    <t>Налог на доходы физических лиц - бюджет муниципального образования</t>
  </si>
  <si>
    <t>тыс. руб.</t>
  </si>
  <si>
    <t>Ед. изм.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</si>
  <si>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</si>
  <si>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</si>
  <si>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БЕЗВОЗМЕЗДНЫЕ ПОСТУПЛЕНИЯ</t>
  </si>
  <si>
    <t>Иные межбюджетные трансферты</t>
  </si>
  <si>
    <t>Прочие безвозмездные поступления от других бюджетов бюджетной системы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</si>
  <si>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</si>
  <si>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</si>
  <si>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НАЛОГИ НА ИМУЩЕСТВО - бюджет муниципального образования</t>
  </si>
  <si>
    <t>БЕЗВОЗМЕЗДНЫЕ ПОСТУПЛЕНИЯ ОТ НЕГОСУДАРСТВЕННЫХ ОРГАНИЗАЦИЙ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</si>
  <si>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</si>
  <si>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</si>
  <si>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бюджета муниципального образования от платы за негативное воздействие на окружающую среду</t>
  </si>
  <si>
    <t>прогноз</t>
  </si>
  <si>
    <t>(тыс. рублей)</t>
  </si>
  <si>
    <t>ЗАДОЛЖЕННОСТЬ И ПЕРЕРАСЧЕТЫ ПО ОТМЕНЕННЫМ НАЛОГАМ, СБОРАМ И ИНЫМ ОБЯЗАТЕЛЬНЫМ ПЛАТЕЖАМ</t>
  </si>
  <si>
    <t xml:space="preserve">                                                                                                                                                                         Администрация Мокрушинского сельсовета</t>
  </si>
  <si>
    <t>ПРОГНОЗ СОЦИАЛЬНО-ЭКОНОМИЧЕСКОГО РАЗВИТИЯ</t>
  </si>
</sst>
</file>

<file path=xl/styles.xml><?xml version="1.0" encoding="utf-8"?>
<styleSheet xmlns="http://schemas.openxmlformats.org/spreadsheetml/2006/main">
  <numFmts count="1">
    <numFmt numFmtId="164" formatCode="#,##0.000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Helv"/>
      <charset val="204"/>
    </font>
    <font>
      <sz val="8.25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5" fillId="0" borderId="0" xfId="37" applyFont="1" applyFill="1"/>
    <xf numFmtId="1" fontId="25" fillId="0" borderId="0" xfId="37" applyNumberFormat="1" applyFont="1" applyFill="1"/>
    <xf numFmtId="0" fontId="25" fillId="0" borderId="0" xfId="37" applyFont="1" applyFill="1" applyAlignment="1">
      <alignment horizontal="center" vertical="top"/>
    </xf>
    <xf numFmtId="0" fontId="25" fillId="0" borderId="0" xfId="37" applyFont="1" applyFill="1" applyAlignment="1">
      <alignment horizontal="center"/>
    </xf>
    <xf numFmtId="0" fontId="3" fillId="0" borderId="0" xfId="47" applyFont="1" applyFill="1" applyAlignment="1">
      <alignment horizontal="center" vertical="center" wrapText="1"/>
    </xf>
    <xf numFmtId="0" fontId="3" fillId="0" borderId="0" xfId="47" applyFont="1" applyFill="1" applyAlignment="1">
      <alignment horizontal="center" vertical="top" wrapText="1"/>
    </xf>
    <xf numFmtId="0" fontId="3" fillId="0" borderId="0" xfId="47" applyFont="1" applyFill="1" applyAlignment="1">
      <alignment horizontal="left" vertical="center" wrapText="1"/>
    </xf>
    <xf numFmtId="0" fontId="25" fillId="0" borderId="11" xfId="37" applyFont="1" applyFill="1" applyBorder="1" applyAlignment="1">
      <alignment horizontal="center"/>
    </xf>
    <xf numFmtId="164" fontId="24" fillId="0" borderId="0" xfId="37" applyNumberFormat="1" applyFont="1" applyFill="1" applyBorder="1" applyAlignment="1" applyProtection="1">
      <alignment horizontal="right" vertical="center" wrapText="1"/>
    </xf>
    <xf numFmtId="0" fontId="24" fillId="0" borderId="11" xfId="37" applyNumberFormat="1" applyFont="1" applyFill="1" applyBorder="1" applyAlignment="1" applyProtection="1">
      <alignment horizontal="center" vertical="center" wrapText="1"/>
    </xf>
    <xf numFmtId="1" fontId="24" fillId="0" borderId="11" xfId="37" applyNumberFormat="1" applyFont="1" applyFill="1" applyBorder="1" applyAlignment="1" applyProtection="1">
      <alignment horizontal="center" vertical="center" wrapText="1"/>
    </xf>
    <xf numFmtId="0" fontId="24" fillId="0" borderId="11" xfId="37" applyNumberFormat="1" applyFont="1" applyFill="1" applyBorder="1" applyAlignment="1" applyProtection="1">
      <alignment horizontal="center" vertical="top" wrapText="1"/>
    </xf>
    <xf numFmtId="1" fontId="24" fillId="0" borderId="11" xfId="37" applyNumberFormat="1" applyFont="1" applyFill="1" applyBorder="1" applyAlignment="1" applyProtection="1">
      <alignment horizontal="left" vertical="center" wrapText="1"/>
    </xf>
    <xf numFmtId="164" fontId="24" fillId="0" borderId="11" xfId="37" applyNumberFormat="1" applyFont="1" applyFill="1" applyBorder="1" applyAlignment="1" applyProtection="1">
      <alignment horizontal="right" vertical="center" wrapText="1"/>
    </xf>
    <xf numFmtId="0" fontId="27" fillId="0" borderId="11" xfId="46" applyNumberFormat="1" applyFont="1" applyFill="1" applyBorder="1" applyAlignment="1" applyProtection="1">
      <alignment horizontal="left" vertical="center" wrapText="1"/>
    </xf>
    <xf numFmtId="0" fontId="24" fillId="0" borderId="11" xfId="37" applyNumberFormat="1" applyFont="1" applyFill="1" applyBorder="1" applyAlignment="1" applyProtection="1">
      <alignment vertical="center" wrapText="1"/>
    </xf>
    <xf numFmtId="0" fontId="28" fillId="0" borderId="11" xfId="37" applyNumberFormat="1" applyFont="1" applyFill="1" applyBorder="1" applyAlignment="1" applyProtection="1">
      <alignment vertical="center" wrapText="1"/>
    </xf>
    <xf numFmtId="1" fontId="25" fillId="0" borderId="0" xfId="37" applyNumberFormat="1" applyFont="1" applyFill="1" applyBorder="1"/>
    <xf numFmtId="0" fontId="5" fillId="0" borderId="0" xfId="48" applyFont="1" applyFill="1" applyBorder="1" applyAlignment="1">
      <alignment vertical="top"/>
    </xf>
    <xf numFmtId="0" fontId="25" fillId="0" borderId="0" xfId="37" applyFont="1" applyFill="1" applyBorder="1" applyAlignment="1">
      <alignment horizontal="center" vertical="top"/>
    </xf>
    <xf numFmtId="0" fontId="25" fillId="0" borderId="0" xfId="37" applyFont="1" applyFill="1" applyBorder="1"/>
    <xf numFmtId="1" fontId="2" fillId="0" borderId="0" xfId="37" applyNumberFormat="1" applyFont="1" applyFill="1"/>
    <xf numFmtId="0" fontId="25" fillId="0" borderId="11" xfId="37" applyFont="1" applyFill="1" applyBorder="1" applyAlignment="1">
      <alignment horizontal="center" vertical="center"/>
    </xf>
    <xf numFmtId="0" fontId="25" fillId="0" borderId="0" xfId="37" applyFont="1" applyFill="1" applyAlignment="1">
      <alignment vertical="center"/>
    </xf>
    <xf numFmtId="0" fontId="25" fillId="0" borderId="11" xfId="37" applyFont="1" applyFill="1" applyBorder="1" applyAlignment="1">
      <alignment horizontal="center"/>
    </xf>
    <xf numFmtId="0" fontId="25" fillId="0" borderId="12" xfId="37" applyFont="1" applyFill="1" applyBorder="1" applyAlignment="1">
      <alignment horizontal="center"/>
    </xf>
    <xf numFmtId="164" fontId="24" fillId="0" borderId="12" xfId="37" applyNumberFormat="1" applyFont="1" applyFill="1" applyBorder="1" applyAlignment="1" applyProtection="1">
      <alignment horizontal="right" vertical="center" wrapText="1"/>
    </xf>
    <xf numFmtId="0" fontId="3" fillId="0" borderId="11" xfId="47" applyFont="1" applyFill="1" applyBorder="1" applyAlignment="1">
      <alignment horizontal="center" vertical="top" wrapText="1"/>
    </xf>
    <xf numFmtId="0" fontId="25" fillId="0" borderId="11" xfId="37" applyFont="1" applyFill="1" applyBorder="1"/>
    <xf numFmtId="0" fontId="25" fillId="0" borderId="11" xfId="37" applyFont="1" applyFill="1" applyBorder="1" applyAlignment="1">
      <alignment horizontal="center"/>
    </xf>
    <xf numFmtId="0" fontId="25" fillId="0" borderId="13" xfId="37" applyFont="1" applyFill="1" applyBorder="1"/>
    <xf numFmtId="0" fontId="3" fillId="0" borderId="13" xfId="47" applyFont="1" applyFill="1" applyBorder="1" applyAlignment="1">
      <alignment horizontal="center" vertical="center" wrapText="1"/>
    </xf>
    <xf numFmtId="0" fontId="29" fillId="0" borderId="0" xfId="47" applyFont="1" applyFill="1" applyBorder="1" applyAlignment="1">
      <alignment horizontal="center" vertical="center" wrapText="1"/>
    </xf>
    <xf numFmtId="0" fontId="4" fillId="0" borderId="10" xfId="47" applyFont="1" applyFill="1" applyBorder="1" applyAlignment="1">
      <alignment horizontal="right" vertical="top" wrapText="1"/>
    </xf>
    <xf numFmtId="1" fontId="24" fillId="0" borderId="11" xfId="37" applyNumberFormat="1" applyFont="1" applyFill="1" applyBorder="1" applyAlignment="1" applyProtection="1">
      <alignment horizontal="center" vertical="center" wrapText="1"/>
    </xf>
    <xf numFmtId="0" fontId="24" fillId="0" borderId="11" xfId="37" applyNumberFormat="1" applyFont="1" applyFill="1" applyBorder="1" applyAlignment="1" applyProtection="1">
      <alignment horizontal="center" vertical="center" wrapText="1"/>
    </xf>
    <xf numFmtId="0" fontId="24" fillId="0" borderId="11" xfId="37" applyNumberFormat="1" applyFont="1" applyFill="1" applyBorder="1" applyAlignment="1" applyProtection="1">
      <alignment horizontal="center" vertical="top" wrapText="1"/>
    </xf>
    <xf numFmtId="0" fontId="5" fillId="0" borderId="12" xfId="47" applyFont="1" applyFill="1" applyBorder="1" applyAlignment="1">
      <alignment horizontal="center" vertical="top" wrapText="1"/>
    </xf>
    <xf numFmtId="0" fontId="5" fillId="0" borderId="14" xfId="47" applyFont="1" applyFill="1" applyBorder="1" applyAlignment="1">
      <alignment horizontal="center" vertical="top" wrapText="1"/>
    </xf>
    <xf numFmtId="0" fontId="5" fillId="0" borderId="13" xfId="47" applyFont="1" applyFill="1" applyBorder="1" applyAlignment="1">
      <alignment horizontal="center" vertical="top" wrapText="1"/>
    </xf>
    <xf numFmtId="0" fontId="25" fillId="0" borderId="11" xfId="37" applyFont="1" applyFill="1" applyBorder="1" applyAlignment="1">
      <alignment horizontal="center"/>
    </xf>
  </cellXfs>
  <cellStyles count="49">
    <cellStyle name=" 1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 5" xfId="46"/>
    <cellStyle name="Обычный_Xl0000740 2 2" xfId="48"/>
    <cellStyle name="Обычный_Xl0000924 2 2" xfId="47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outlinePr summaryBelow="0" summaryRight="0"/>
  </sheetPr>
  <dimension ref="A1:J54"/>
  <sheetViews>
    <sheetView tabSelected="1" view="pageBreakPreview" zoomScale="90" zoomScaleNormal="90" zoomScaleSheetLayoutView="90" workbookViewId="0">
      <selection activeCell="B1" sqref="B1:I1"/>
    </sheetView>
  </sheetViews>
  <sheetFormatPr defaultColWidth="9.140625" defaultRowHeight="15" outlineLevelRow="3"/>
  <cols>
    <col min="1" max="1" width="22.28515625" style="2" customWidth="1"/>
    <col min="2" max="2" width="87.7109375" style="1" customWidth="1"/>
    <col min="3" max="3" width="11.140625" style="3" bestFit="1" customWidth="1"/>
    <col min="4" max="4" width="19.42578125" style="1" customWidth="1"/>
    <col min="5" max="5" width="19.140625" style="1" customWidth="1"/>
    <col min="6" max="6" width="17.5703125" style="1" customWidth="1"/>
    <col min="7" max="7" width="18.140625" style="1" customWidth="1"/>
    <col min="8" max="8" width="19.140625" style="1" customWidth="1"/>
    <col min="9" max="9" width="19.7109375" style="1" customWidth="1"/>
    <col min="10" max="10" width="17.7109375" style="29" hidden="1" customWidth="1"/>
    <col min="11" max="16384" width="9.140625" style="1"/>
  </cols>
  <sheetData>
    <row r="1" spans="1:10" s="5" customFormat="1" ht="35.25" customHeight="1">
      <c r="A1" s="7"/>
      <c r="B1" s="33" t="s">
        <v>53</v>
      </c>
      <c r="C1" s="33"/>
      <c r="D1" s="33"/>
      <c r="E1" s="33"/>
      <c r="F1" s="33"/>
      <c r="G1" s="33"/>
      <c r="H1" s="33"/>
      <c r="I1" s="33"/>
      <c r="J1" s="32"/>
    </row>
    <row r="2" spans="1:10" s="6" customFormat="1" ht="20.25" customHeight="1">
      <c r="A2" s="34" t="s">
        <v>50</v>
      </c>
      <c r="B2" s="34"/>
      <c r="C2" s="34"/>
      <c r="D2" s="34"/>
      <c r="E2" s="34"/>
      <c r="F2" s="34"/>
      <c r="J2" s="28"/>
    </row>
    <row r="3" spans="1:10" s="6" customFormat="1" ht="21.75" customHeight="1">
      <c r="A3" s="38" t="s">
        <v>52</v>
      </c>
      <c r="B3" s="39"/>
      <c r="C3" s="39"/>
      <c r="D3" s="39"/>
      <c r="E3" s="39"/>
      <c r="F3" s="39"/>
      <c r="G3" s="39"/>
      <c r="H3" s="39"/>
      <c r="I3" s="40"/>
      <c r="J3" s="28"/>
    </row>
    <row r="4" spans="1:10" ht="16.5" customHeight="1">
      <c r="A4" s="35" t="s">
        <v>2</v>
      </c>
      <c r="B4" s="36" t="s">
        <v>3</v>
      </c>
      <c r="C4" s="37" t="s">
        <v>36</v>
      </c>
      <c r="D4" s="10">
        <v>2016</v>
      </c>
      <c r="E4" s="10">
        <v>2017</v>
      </c>
      <c r="F4" s="10">
        <v>2018</v>
      </c>
      <c r="G4" s="23">
        <v>2019</v>
      </c>
      <c r="H4" s="23">
        <v>2020</v>
      </c>
      <c r="I4" s="23">
        <v>2021</v>
      </c>
    </row>
    <row r="5" spans="1:10" ht="21" customHeight="1">
      <c r="A5" s="35"/>
      <c r="B5" s="36"/>
      <c r="C5" s="37"/>
      <c r="D5" s="10" t="s">
        <v>16</v>
      </c>
      <c r="E5" s="10" t="s">
        <v>16</v>
      </c>
      <c r="F5" s="10" t="s">
        <v>17</v>
      </c>
      <c r="G5" s="41" t="s">
        <v>49</v>
      </c>
      <c r="H5" s="41"/>
      <c r="I5" s="41"/>
    </row>
    <row r="6" spans="1:10" s="4" customFormat="1" ht="22.15" customHeight="1">
      <c r="A6" s="11">
        <v>1</v>
      </c>
      <c r="B6" s="10">
        <v>2</v>
      </c>
      <c r="C6" s="12">
        <v>3</v>
      </c>
      <c r="D6" s="10">
        <v>4</v>
      </c>
      <c r="E6" s="10">
        <v>5</v>
      </c>
      <c r="F6" s="10">
        <v>6</v>
      </c>
      <c r="G6" s="8">
        <v>7</v>
      </c>
      <c r="H6" s="26">
        <v>8</v>
      </c>
      <c r="I6" s="30">
        <v>9</v>
      </c>
      <c r="J6" s="25"/>
    </row>
    <row r="7" spans="1:10" ht="21" customHeight="1">
      <c r="A7" s="13">
        <v>8.5E+16</v>
      </c>
      <c r="B7" s="16" t="s">
        <v>18</v>
      </c>
      <c r="C7" s="12" t="s">
        <v>35</v>
      </c>
      <c r="D7" s="14">
        <v>10997.1</v>
      </c>
      <c r="E7" s="14">
        <v>9654.4</v>
      </c>
      <c r="F7" s="14">
        <v>5112.7</v>
      </c>
      <c r="G7" s="14">
        <v>5607.7</v>
      </c>
      <c r="H7" s="27">
        <v>5607.8</v>
      </c>
      <c r="I7" s="14">
        <v>5607.8</v>
      </c>
    </row>
    <row r="8" spans="1:10" ht="33.75" customHeight="1">
      <c r="A8" s="13"/>
      <c r="B8" s="16" t="s">
        <v>19</v>
      </c>
      <c r="C8" s="12" t="s">
        <v>35</v>
      </c>
      <c r="D8" s="14">
        <f>SUM(D9+D37)</f>
        <v>10902.7</v>
      </c>
      <c r="E8" s="14">
        <f t="shared" ref="E8:I8" si="0">SUM(E9+E37)</f>
        <v>9561.7999999999993</v>
      </c>
      <c r="F8" s="14">
        <f t="shared" si="0"/>
        <v>5009.8999999999996</v>
      </c>
      <c r="G8" s="14">
        <f t="shared" si="0"/>
        <v>5503.9000000000005</v>
      </c>
      <c r="H8" s="27">
        <f t="shared" si="0"/>
        <v>5499.8</v>
      </c>
      <c r="I8" s="14">
        <f t="shared" si="0"/>
        <v>5499.8</v>
      </c>
    </row>
    <row r="9" spans="1:10" ht="15.75">
      <c r="A9" s="13">
        <v>1E+16</v>
      </c>
      <c r="B9" s="16" t="s">
        <v>4</v>
      </c>
      <c r="C9" s="12" t="s">
        <v>35</v>
      </c>
      <c r="D9" s="14">
        <f>SUM(D10+D24)</f>
        <v>3015.8999999999996</v>
      </c>
      <c r="E9" s="14">
        <f t="shared" ref="E9:I9" si="1">SUM(E10+E24)</f>
        <v>1577.8000000000002</v>
      </c>
      <c r="F9" s="14">
        <f t="shared" si="1"/>
        <v>829.5</v>
      </c>
      <c r="G9" s="14">
        <f t="shared" si="1"/>
        <v>632.79999999999995</v>
      </c>
      <c r="H9" s="27">
        <f t="shared" si="1"/>
        <v>628.70000000000005</v>
      </c>
      <c r="I9" s="14">
        <f t="shared" si="1"/>
        <v>628.70000000000005</v>
      </c>
    </row>
    <row r="10" spans="1:10" ht="18" customHeight="1" outlineLevel="1">
      <c r="A10" s="13"/>
      <c r="B10" s="16" t="s">
        <v>5</v>
      </c>
      <c r="C10" s="12" t="s">
        <v>35</v>
      </c>
      <c r="D10" s="14">
        <f>SUM(D13+D15+D19+D22+D14)</f>
        <v>1476.6</v>
      </c>
      <c r="E10" s="14">
        <f t="shared" ref="E10:I10" si="2">SUM(E13+E15+E19+E22+E14)</f>
        <v>1112.8000000000002</v>
      </c>
      <c r="F10" s="14">
        <f t="shared" si="2"/>
        <v>829.5</v>
      </c>
      <c r="G10" s="14">
        <f t="shared" si="2"/>
        <v>632.79999999999995</v>
      </c>
      <c r="H10" s="27">
        <f t="shared" si="2"/>
        <v>628.70000000000005</v>
      </c>
      <c r="I10" s="14">
        <f t="shared" si="2"/>
        <v>628.70000000000005</v>
      </c>
    </row>
    <row r="11" spans="1:10" ht="15.75" outlineLevel="2">
      <c r="A11" s="13">
        <v>1.01E+16</v>
      </c>
      <c r="B11" s="16" t="s">
        <v>6</v>
      </c>
      <c r="C11" s="12" t="s">
        <v>35</v>
      </c>
      <c r="D11" s="14"/>
      <c r="E11" s="14"/>
      <c r="F11" s="14"/>
      <c r="G11" s="14"/>
      <c r="H11" s="27"/>
      <c r="I11" s="14"/>
    </row>
    <row r="12" spans="1:10" ht="15.75" outlineLevel="3">
      <c r="A12" s="13">
        <v>1.010100000000011E+16</v>
      </c>
      <c r="B12" s="16" t="s">
        <v>33</v>
      </c>
      <c r="C12" s="12" t="s">
        <v>35</v>
      </c>
      <c r="D12" s="14"/>
      <c r="E12" s="14"/>
      <c r="F12" s="14"/>
      <c r="G12" s="14"/>
      <c r="H12" s="27"/>
      <c r="I12" s="14"/>
    </row>
    <row r="13" spans="1:10" ht="15.75" outlineLevel="3">
      <c r="A13" s="13">
        <v>1.010200001000011E+16</v>
      </c>
      <c r="B13" s="16" t="s">
        <v>34</v>
      </c>
      <c r="C13" s="12" t="s">
        <v>35</v>
      </c>
      <c r="D13" s="14">
        <v>691.8</v>
      </c>
      <c r="E13" s="14">
        <v>700.7</v>
      </c>
      <c r="F13" s="14">
        <v>140</v>
      </c>
      <c r="G13" s="14">
        <v>170</v>
      </c>
      <c r="H13" s="27">
        <v>170</v>
      </c>
      <c r="I13" s="14">
        <v>170</v>
      </c>
    </row>
    <row r="14" spans="1:10" ht="29.25" customHeight="1" outlineLevel="3">
      <c r="A14" s="13">
        <v>1.03E+16</v>
      </c>
      <c r="B14" s="16" t="s">
        <v>46</v>
      </c>
      <c r="C14" s="15" t="s">
        <v>35</v>
      </c>
      <c r="D14" s="14">
        <v>202.1</v>
      </c>
      <c r="E14" s="14">
        <v>144.69999999999999</v>
      </c>
      <c r="F14" s="24">
        <v>149</v>
      </c>
      <c r="G14" s="14">
        <v>170.3</v>
      </c>
      <c r="H14" s="27">
        <v>166.2</v>
      </c>
      <c r="I14" s="14">
        <v>166.2</v>
      </c>
    </row>
    <row r="15" spans="1:10" ht="16.5" customHeight="1" outlineLevel="2">
      <c r="A15" s="13">
        <v>1.05E+16</v>
      </c>
      <c r="B15" s="16" t="s">
        <v>15</v>
      </c>
      <c r="C15" s="12" t="s">
        <v>35</v>
      </c>
      <c r="D15" s="14">
        <f>SUM(D17+D18)</f>
        <v>201.6</v>
      </c>
      <c r="E15" s="14">
        <f t="shared" ref="E15:I15" si="3">SUM(E17+E18)</f>
        <v>35.1</v>
      </c>
      <c r="F15" s="14">
        <f t="shared" si="3"/>
        <v>137</v>
      </c>
      <c r="G15" s="14">
        <f t="shared" si="3"/>
        <v>37</v>
      </c>
      <c r="H15" s="27">
        <f t="shared" si="3"/>
        <v>37</v>
      </c>
      <c r="I15" s="14">
        <f t="shared" si="3"/>
        <v>37</v>
      </c>
    </row>
    <row r="16" spans="1:10" ht="31.5" outlineLevel="3">
      <c r="A16" s="13">
        <v>1.050200002000011E+16</v>
      </c>
      <c r="B16" s="16" t="s">
        <v>14</v>
      </c>
      <c r="C16" s="12" t="s">
        <v>35</v>
      </c>
      <c r="D16" s="14"/>
      <c r="E16" s="14"/>
      <c r="F16" s="14"/>
      <c r="G16" s="14"/>
      <c r="H16" s="27"/>
      <c r="I16" s="14"/>
    </row>
    <row r="17" spans="1:10" ht="18" customHeight="1" outlineLevel="3">
      <c r="A17" s="13">
        <v>1.050300001000011E+16</v>
      </c>
      <c r="B17" s="16" t="s">
        <v>30</v>
      </c>
      <c r="C17" s="12" t="s">
        <v>35</v>
      </c>
      <c r="D17" s="14">
        <v>201.6</v>
      </c>
      <c r="E17" s="14">
        <v>35.1</v>
      </c>
      <c r="F17" s="14">
        <v>137</v>
      </c>
      <c r="G17" s="14">
        <v>37</v>
      </c>
      <c r="H17" s="27">
        <v>37</v>
      </c>
      <c r="I17" s="14">
        <v>37</v>
      </c>
    </row>
    <row r="18" spans="1:10" ht="18.75" customHeight="1" outlineLevel="3">
      <c r="A18" s="13">
        <v>1.05040000200001E+16</v>
      </c>
      <c r="B18" s="16" t="s">
        <v>47</v>
      </c>
      <c r="C18" s="15" t="s">
        <v>35</v>
      </c>
      <c r="D18" s="14"/>
      <c r="E18" s="14"/>
      <c r="F18" s="14"/>
      <c r="G18" s="14"/>
      <c r="H18" s="27"/>
      <c r="I18" s="14"/>
    </row>
    <row r="19" spans="1:10" ht="15.75" outlineLevel="2">
      <c r="A19" s="13">
        <v>1.06E+16</v>
      </c>
      <c r="B19" s="16" t="s">
        <v>44</v>
      </c>
      <c r="C19" s="12" t="s">
        <v>35</v>
      </c>
      <c r="D19" s="14">
        <f>SUM(D20+D21)</f>
        <v>380.9</v>
      </c>
      <c r="E19" s="14">
        <f t="shared" ref="E19:I19" si="4">SUM(E20+E21)</f>
        <v>227.8</v>
      </c>
      <c r="F19" s="14">
        <f t="shared" si="4"/>
        <v>373.5</v>
      </c>
      <c r="G19" s="14">
        <f t="shared" si="4"/>
        <v>225.5</v>
      </c>
      <c r="H19" s="27">
        <f t="shared" si="4"/>
        <v>225.5</v>
      </c>
      <c r="I19" s="14">
        <f t="shared" si="4"/>
        <v>225.5</v>
      </c>
    </row>
    <row r="20" spans="1:10" ht="21" customHeight="1" outlineLevel="3">
      <c r="A20" s="13">
        <v>1.060100000000011E+16</v>
      </c>
      <c r="B20" s="16" t="s">
        <v>7</v>
      </c>
      <c r="C20" s="12" t="s">
        <v>35</v>
      </c>
      <c r="D20" s="14">
        <v>34.700000000000003</v>
      </c>
      <c r="E20" s="14">
        <v>46.5</v>
      </c>
      <c r="F20" s="14">
        <v>44</v>
      </c>
      <c r="G20" s="14">
        <v>46</v>
      </c>
      <c r="H20" s="27">
        <v>46</v>
      </c>
      <c r="I20" s="14">
        <v>46</v>
      </c>
    </row>
    <row r="21" spans="1:10" ht="15.75" outlineLevel="3">
      <c r="A21" s="13">
        <v>1.060600000000011E+16</v>
      </c>
      <c r="B21" s="16" t="s">
        <v>8</v>
      </c>
      <c r="C21" s="12" t="s">
        <v>35</v>
      </c>
      <c r="D21" s="14">
        <v>346.2</v>
      </c>
      <c r="E21" s="14">
        <v>181.3</v>
      </c>
      <c r="F21" s="14">
        <v>329.5</v>
      </c>
      <c r="G21" s="14">
        <v>179.5</v>
      </c>
      <c r="H21" s="27">
        <v>179.5</v>
      </c>
      <c r="I21" s="14">
        <v>179.5</v>
      </c>
    </row>
    <row r="22" spans="1:10" ht="15.75" outlineLevel="2">
      <c r="A22" s="13">
        <v>1.08E+16</v>
      </c>
      <c r="B22" s="16" t="s">
        <v>0</v>
      </c>
      <c r="C22" s="12" t="s">
        <v>35</v>
      </c>
      <c r="D22" s="14">
        <v>0.2</v>
      </c>
      <c r="E22" s="14">
        <v>4.5</v>
      </c>
      <c r="F22" s="14">
        <v>30</v>
      </c>
      <c r="G22" s="14">
        <v>30</v>
      </c>
      <c r="H22" s="27">
        <v>30</v>
      </c>
      <c r="I22" s="14">
        <v>30</v>
      </c>
    </row>
    <row r="23" spans="1:10" ht="31.5" outlineLevel="2">
      <c r="A23" s="13">
        <v>1.09E+16</v>
      </c>
      <c r="B23" s="16" t="s">
        <v>51</v>
      </c>
      <c r="C23" s="12" t="s">
        <v>35</v>
      </c>
      <c r="D23" s="14"/>
      <c r="E23" s="14"/>
      <c r="F23" s="14"/>
      <c r="G23" s="14"/>
      <c r="H23" s="27"/>
      <c r="I23" s="14"/>
    </row>
    <row r="24" spans="1:10" ht="15.75" outlineLevel="1" collapsed="1">
      <c r="A24" s="13"/>
      <c r="B24" s="16" t="s">
        <v>1</v>
      </c>
      <c r="C24" s="12" t="s">
        <v>35</v>
      </c>
      <c r="D24" s="14">
        <f>SUM(D26+D27+D29+D30+D31)</f>
        <v>1539.3</v>
      </c>
      <c r="E24" s="14">
        <f>SUM(E26+E27+E29+E30+E31)</f>
        <v>465</v>
      </c>
      <c r="F24" s="14">
        <f t="shared" ref="F24:J24" si="5">SUM(F26+F27+F29+F30+F31)</f>
        <v>0</v>
      </c>
      <c r="G24" s="14">
        <f t="shared" si="5"/>
        <v>0</v>
      </c>
      <c r="H24" s="27">
        <f t="shared" si="5"/>
        <v>0</v>
      </c>
      <c r="I24" s="14">
        <f t="shared" si="5"/>
        <v>0</v>
      </c>
      <c r="J24" s="14">
        <f t="shared" si="5"/>
        <v>0</v>
      </c>
    </row>
    <row r="25" spans="1:10" ht="33" customHeight="1" outlineLevel="1">
      <c r="A25" s="13">
        <v>1.11E+16</v>
      </c>
      <c r="B25" s="16" t="s">
        <v>9</v>
      </c>
      <c r="C25" s="12" t="s">
        <v>35</v>
      </c>
      <c r="D25" s="14"/>
      <c r="E25" s="14"/>
      <c r="F25" s="14"/>
      <c r="G25" s="14"/>
      <c r="H25" s="27"/>
      <c r="I25" s="14"/>
    </row>
    <row r="26" spans="1:10" ht="78.75" customHeight="1" outlineLevel="2">
      <c r="A26" s="13">
        <v>1.110500000000012E+16</v>
      </c>
      <c r="B26" s="17" t="s">
        <v>20</v>
      </c>
      <c r="C26" s="12" t="s">
        <v>35</v>
      </c>
      <c r="D26" s="14">
        <v>1470</v>
      </c>
      <c r="E26" s="14">
        <v>405</v>
      </c>
      <c r="F26" s="14">
        <v>0</v>
      </c>
      <c r="G26" s="14"/>
      <c r="H26" s="27"/>
      <c r="I26" s="14"/>
    </row>
    <row r="27" spans="1:10" ht="31.5" outlineLevel="1">
      <c r="A27" s="13">
        <v>1.12E+16</v>
      </c>
      <c r="B27" s="16" t="s">
        <v>10</v>
      </c>
      <c r="C27" s="12" t="s">
        <v>35</v>
      </c>
      <c r="D27" s="14">
        <v>4.7</v>
      </c>
      <c r="E27" s="14">
        <v>7</v>
      </c>
      <c r="F27" s="14"/>
      <c r="G27" s="14"/>
      <c r="H27" s="27"/>
      <c r="I27" s="14"/>
    </row>
    <row r="28" spans="1:10" ht="31.5" outlineLevel="2">
      <c r="A28" s="13">
        <v>1.120100001000012E+16</v>
      </c>
      <c r="B28" s="17" t="s">
        <v>48</v>
      </c>
      <c r="C28" s="12" t="s">
        <v>35</v>
      </c>
      <c r="D28" s="14"/>
      <c r="E28" s="14"/>
      <c r="F28" s="14"/>
      <c r="G28" s="14"/>
      <c r="H28" s="27"/>
      <c r="I28" s="14"/>
    </row>
    <row r="29" spans="1:10" ht="31.5" outlineLevel="1">
      <c r="A29" s="13">
        <v>1.13E+16</v>
      </c>
      <c r="B29" s="16" t="s">
        <v>11</v>
      </c>
      <c r="C29" s="12" t="s">
        <v>35</v>
      </c>
      <c r="D29" s="14">
        <v>50.5</v>
      </c>
      <c r="E29" s="14">
        <v>38.1</v>
      </c>
      <c r="F29" s="14">
        <v>0</v>
      </c>
      <c r="G29" s="14"/>
      <c r="H29" s="27"/>
      <c r="I29" s="14"/>
    </row>
    <row r="30" spans="1:10" ht="31.5" outlineLevel="1">
      <c r="A30" s="13">
        <v>1.14E+16</v>
      </c>
      <c r="B30" s="16" t="s">
        <v>12</v>
      </c>
      <c r="C30" s="12" t="s">
        <v>35</v>
      </c>
      <c r="D30" s="14">
        <v>14.1</v>
      </c>
      <c r="E30" s="14">
        <v>14.9</v>
      </c>
      <c r="F30" s="14"/>
      <c r="G30" s="14"/>
      <c r="H30" s="27"/>
      <c r="I30" s="14"/>
    </row>
    <row r="31" spans="1:10" ht="15.75" outlineLevel="2">
      <c r="A31" s="13">
        <v>1.140100000000041E+16</v>
      </c>
      <c r="B31" s="17" t="s">
        <v>21</v>
      </c>
      <c r="C31" s="12" t="s">
        <v>35</v>
      </c>
      <c r="D31" s="14"/>
      <c r="E31" s="14"/>
      <c r="F31" s="14"/>
      <c r="G31" s="14"/>
      <c r="H31" s="27"/>
      <c r="I31" s="14"/>
    </row>
    <row r="32" spans="1:10" ht="63" customHeight="1" outlineLevel="2">
      <c r="A32" s="13">
        <v>1.1402E+16</v>
      </c>
      <c r="B32" s="17" t="s">
        <v>22</v>
      </c>
      <c r="C32" s="12" t="s">
        <v>35</v>
      </c>
      <c r="D32" s="14"/>
      <c r="E32" s="14"/>
      <c r="F32" s="14"/>
      <c r="G32" s="14"/>
      <c r="H32" s="27"/>
      <c r="I32" s="14"/>
    </row>
    <row r="33" spans="1:10" ht="49.5" customHeight="1" outlineLevel="2">
      <c r="A33" s="13">
        <v>1.140600000000043E+16</v>
      </c>
      <c r="B33" s="17" t="s">
        <v>32</v>
      </c>
      <c r="C33" s="12" t="s">
        <v>35</v>
      </c>
      <c r="D33" s="14"/>
      <c r="E33" s="14"/>
      <c r="F33" s="14"/>
      <c r="G33" s="14"/>
      <c r="H33" s="27"/>
      <c r="I33" s="14"/>
    </row>
    <row r="34" spans="1:10" ht="25.5" customHeight="1" outlineLevel="1">
      <c r="A34" s="13">
        <v>1.15E+16</v>
      </c>
      <c r="B34" s="16" t="s">
        <v>27</v>
      </c>
      <c r="C34" s="12" t="s">
        <v>35</v>
      </c>
      <c r="D34" s="14"/>
      <c r="E34" s="14"/>
      <c r="F34" s="14"/>
      <c r="G34" s="14"/>
      <c r="H34" s="27"/>
      <c r="I34" s="14"/>
    </row>
    <row r="35" spans="1:10" ht="24.75" customHeight="1" outlineLevel="1">
      <c r="A35" s="13">
        <v>1.16E+16</v>
      </c>
      <c r="B35" s="16" t="s">
        <v>28</v>
      </c>
      <c r="C35" s="12" t="s">
        <v>35</v>
      </c>
      <c r="D35" s="14"/>
      <c r="E35" s="14"/>
      <c r="F35" s="14"/>
      <c r="G35" s="14"/>
      <c r="H35" s="27"/>
      <c r="I35" s="14"/>
    </row>
    <row r="36" spans="1:10" ht="26.25" customHeight="1" outlineLevel="1">
      <c r="A36" s="13">
        <v>1.17E+16</v>
      </c>
      <c r="B36" s="16" t="s">
        <v>29</v>
      </c>
      <c r="C36" s="12" t="s">
        <v>35</v>
      </c>
      <c r="D36" s="14"/>
      <c r="E36" s="14"/>
      <c r="F36" s="14"/>
      <c r="G36" s="14"/>
      <c r="H36" s="27"/>
      <c r="I36" s="14"/>
    </row>
    <row r="37" spans="1:10" ht="25.5" customHeight="1">
      <c r="A37" s="13">
        <v>2E+16</v>
      </c>
      <c r="B37" s="16" t="s">
        <v>39</v>
      </c>
      <c r="C37" s="12" t="s">
        <v>35</v>
      </c>
      <c r="D37" s="14">
        <f>SUM(D39+D42)</f>
        <v>7886.8</v>
      </c>
      <c r="E37" s="14">
        <f t="shared" ref="E37:J37" si="6">SUM(E39+E42)</f>
        <v>7984</v>
      </c>
      <c r="F37" s="14">
        <f t="shared" si="6"/>
        <v>4180.3999999999996</v>
      </c>
      <c r="G37" s="14">
        <f t="shared" si="6"/>
        <v>4871.1000000000004</v>
      </c>
      <c r="H37" s="27">
        <f t="shared" si="6"/>
        <v>4871.1000000000004</v>
      </c>
      <c r="I37" s="14">
        <f t="shared" si="6"/>
        <v>4871.1000000000004</v>
      </c>
      <c r="J37" s="14">
        <f t="shared" si="6"/>
        <v>0</v>
      </c>
    </row>
    <row r="38" spans="1:10" ht="37.5" customHeight="1" outlineLevel="1">
      <c r="A38" s="13">
        <v>2.02E+16</v>
      </c>
      <c r="B38" s="16" t="s">
        <v>42</v>
      </c>
      <c r="C38" s="12" t="s">
        <v>35</v>
      </c>
      <c r="D38" s="14"/>
      <c r="E38" s="14"/>
      <c r="F38" s="14"/>
      <c r="G38" s="14"/>
      <c r="H38" s="27"/>
      <c r="I38" s="14"/>
    </row>
    <row r="39" spans="1:10" ht="28.5" customHeight="1" outlineLevel="2">
      <c r="A39" s="13">
        <v>2.02100000000001E+16</v>
      </c>
      <c r="B39" s="17" t="s">
        <v>43</v>
      </c>
      <c r="C39" s="12" t="s">
        <v>35</v>
      </c>
      <c r="D39" s="14">
        <v>4925.3</v>
      </c>
      <c r="E39" s="14">
        <v>6086.6</v>
      </c>
      <c r="F39" s="14">
        <v>2625.4</v>
      </c>
      <c r="G39" s="14">
        <v>2486.1</v>
      </c>
      <c r="H39" s="27">
        <v>2486.1</v>
      </c>
      <c r="I39" s="14">
        <v>2486.1</v>
      </c>
    </row>
    <row r="40" spans="1:10" ht="31.5" outlineLevel="2">
      <c r="A40" s="13">
        <v>2.02200000000001E+16</v>
      </c>
      <c r="B40" s="17" t="s">
        <v>37</v>
      </c>
      <c r="C40" s="12" t="s">
        <v>35</v>
      </c>
      <c r="D40" s="14"/>
      <c r="E40" s="14"/>
      <c r="F40" s="14"/>
      <c r="G40" s="14"/>
      <c r="H40" s="27"/>
      <c r="I40" s="14"/>
    </row>
    <row r="41" spans="1:10" ht="24.75" customHeight="1" outlineLevel="2">
      <c r="A41" s="13">
        <v>2.02300000000001E+16</v>
      </c>
      <c r="B41" s="17" t="s">
        <v>38</v>
      </c>
      <c r="C41" s="12" t="s">
        <v>35</v>
      </c>
      <c r="D41" s="14">
        <v>94.2</v>
      </c>
      <c r="E41" s="14">
        <v>92.6</v>
      </c>
      <c r="F41" s="14">
        <v>102.8</v>
      </c>
      <c r="G41" s="14">
        <v>103.8</v>
      </c>
      <c r="H41" s="27">
        <v>108</v>
      </c>
      <c r="I41" s="14">
        <v>108</v>
      </c>
    </row>
    <row r="42" spans="1:10" ht="27" customHeight="1" outlineLevel="2">
      <c r="A42" s="13">
        <v>2.02400000000001E+16</v>
      </c>
      <c r="B42" s="17" t="s">
        <v>40</v>
      </c>
      <c r="C42" s="12" t="s">
        <v>35</v>
      </c>
      <c r="D42" s="14">
        <v>2961.5</v>
      </c>
      <c r="E42" s="14">
        <v>1897.4</v>
      </c>
      <c r="F42" s="14">
        <v>1555</v>
      </c>
      <c r="G42" s="14">
        <v>2385</v>
      </c>
      <c r="H42" s="27">
        <v>2385</v>
      </c>
      <c r="I42" s="14">
        <v>2385</v>
      </c>
    </row>
    <row r="43" spans="1:10" ht="31.5" outlineLevel="2">
      <c r="A43" s="13">
        <v>2.0205000000000152E+16</v>
      </c>
      <c r="B43" s="17" t="s">
        <v>13</v>
      </c>
      <c r="C43" s="12" t="s">
        <v>35</v>
      </c>
      <c r="D43" s="14"/>
      <c r="E43" s="14"/>
      <c r="F43" s="14"/>
      <c r="G43" s="14"/>
      <c r="H43" s="27"/>
      <c r="I43" s="14"/>
    </row>
    <row r="44" spans="1:10" ht="25.5" customHeight="1" outlineLevel="2">
      <c r="A44" s="13">
        <v>2.0209000000000152E+16</v>
      </c>
      <c r="B44" s="17" t="s">
        <v>41</v>
      </c>
      <c r="C44" s="12" t="s">
        <v>35</v>
      </c>
      <c r="D44" s="14"/>
      <c r="E44" s="14"/>
      <c r="F44" s="14"/>
      <c r="G44" s="14"/>
      <c r="H44" s="27"/>
      <c r="I44" s="14"/>
    </row>
    <row r="45" spans="1:10" ht="24.75" customHeight="1" outlineLevel="1">
      <c r="A45" s="13">
        <v>2.04E+16</v>
      </c>
      <c r="B45" s="16" t="s">
        <v>45</v>
      </c>
      <c r="C45" s="12" t="s">
        <v>35</v>
      </c>
      <c r="D45" s="14"/>
      <c r="E45" s="14"/>
      <c r="F45" s="14"/>
      <c r="G45" s="14"/>
      <c r="H45" s="27"/>
      <c r="I45" s="14"/>
    </row>
    <row r="46" spans="1:10" ht="24" customHeight="1" outlineLevel="1">
      <c r="A46" s="13">
        <v>2.07E+16</v>
      </c>
      <c r="B46" s="16" t="s">
        <v>23</v>
      </c>
      <c r="C46" s="12" t="s">
        <v>35</v>
      </c>
      <c r="D46" s="14"/>
      <c r="E46" s="14"/>
      <c r="F46" s="14"/>
      <c r="G46" s="14"/>
      <c r="H46" s="27"/>
      <c r="I46" s="14"/>
    </row>
    <row r="47" spans="1:10" ht="34.5" customHeight="1" outlineLevel="1">
      <c r="A47" s="13">
        <v>2.18E+16</v>
      </c>
      <c r="B47" s="16" t="s">
        <v>31</v>
      </c>
      <c r="C47" s="12" t="s">
        <v>35</v>
      </c>
      <c r="D47" s="14"/>
      <c r="E47" s="14"/>
      <c r="F47" s="14"/>
      <c r="G47" s="14"/>
      <c r="H47" s="27"/>
      <c r="I47" s="14"/>
    </row>
    <row r="48" spans="1:10" ht="31.5" outlineLevel="1">
      <c r="A48" s="13">
        <v>2.19E+16</v>
      </c>
      <c r="B48" s="16" t="s">
        <v>26</v>
      </c>
      <c r="C48" s="12" t="s">
        <v>35</v>
      </c>
      <c r="D48" s="14"/>
      <c r="E48" s="14"/>
      <c r="F48" s="14"/>
      <c r="G48" s="14"/>
      <c r="H48" s="27"/>
      <c r="I48" s="14"/>
    </row>
    <row r="49" spans="1:10" ht="27.75" customHeight="1">
      <c r="A49" s="13"/>
      <c r="B49" s="16" t="s">
        <v>24</v>
      </c>
      <c r="C49" s="12" t="s">
        <v>35</v>
      </c>
      <c r="D49" s="14">
        <v>11029.1</v>
      </c>
      <c r="E49" s="14">
        <v>9643.2999999999993</v>
      </c>
      <c r="F49" s="14">
        <v>5147.5</v>
      </c>
      <c r="G49" s="14">
        <v>5637.7</v>
      </c>
      <c r="H49" s="27">
        <v>5637.8</v>
      </c>
      <c r="I49" s="14">
        <v>5637.8</v>
      </c>
    </row>
    <row r="50" spans="1:10" ht="24" customHeight="1">
      <c r="A50" s="13"/>
      <c r="B50" s="16" t="s">
        <v>25</v>
      </c>
      <c r="C50" s="12" t="s">
        <v>35</v>
      </c>
      <c r="D50" s="14">
        <v>-32.1</v>
      </c>
      <c r="E50" s="14">
        <v>-128.9</v>
      </c>
      <c r="F50" s="14">
        <v>-34.799999999999997</v>
      </c>
      <c r="G50" s="14">
        <v>-30</v>
      </c>
      <c r="H50" s="27">
        <v>-30</v>
      </c>
      <c r="I50" s="14">
        <v>-30</v>
      </c>
    </row>
    <row r="51" spans="1:10" ht="15.75">
      <c r="A51" s="18"/>
      <c r="B51" s="19"/>
      <c r="C51" s="20"/>
      <c r="D51" s="21"/>
      <c r="E51" s="21"/>
      <c r="F51" s="21"/>
      <c r="G51" s="21"/>
      <c r="H51" s="21"/>
      <c r="I51" s="21"/>
      <c r="J51" s="31"/>
    </row>
    <row r="52" spans="1:10" ht="15.75">
      <c r="A52" s="18"/>
      <c r="B52" s="19"/>
      <c r="C52" s="20"/>
      <c r="D52" s="21"/>
      <c r="E52" s="21"/>
      <c r="F52" s="21"/>
      <c r="G52" s="9"/>
      <c r="H52" s="9"/>
      <c r="I52" s="9"/>
      <c r="J52" s="31"/>
    </row>
    <row r="53" spans="1:10">
      <c r="I53" s="21"/>
      <c r="J53" s="31"/>
    </row>
    <row r="54" spans="1:10">
      <c r="A54" s="22"/>
      <c r="I54" s="21"/>
      <c r="J54" s="31"/>
    </row>
  </sheetData>
  <mergeCells count="7">
    <mergeCell ref="B1:I1"/>
    <mergeCell ref="A2:F2"/>
    <mergeCell ref="A4:A5"/>
    <mergeCell ref="B4:B5"/>
    <mergeCell ref="C4:C5"/>
    <mergeCell ref="A3:I3"/>
    <mergeCell ref="G5:I5"/>
  </mergeCells>
  <pageMargins left="0.59055118110236227" right="0.19685039370078741" top="0.98425196850393704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25</vt:lpstr>
      <vt:lpstr>'Приложение 25'!Заголовки_для_печати</vt:lpstr>
      <vt:lpstr>'Приложение 25'!Область_печати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Зарагарян</dc:creator>
  <cp:lastModifiedBy>dns</cp:lastModifiedBy>
  <cp:lastPrinted>2018-11-12T08:46:36Z</cp:lastPrinted>
  <dcterms:created xsi:type="dcterms:W3CDTF">2001-04-08T09:19:33Z</dcterms:created>
  <dcterms:modified xsi:type="dcterms:W3CDTF">2018-11-20T14:02:39Z</dcterms:modified>
</cp:coreProperties>
</file>